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DBudget\Requests\"/>
    </mc:Choice>
  </mc:AlternateContent>
  <xr:revisionPtr revIDLastSave="0" documentId="13_ncr:1_{780B72CA-34D7-4A33-B50B-B4BE8672B617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Data" sheetId="2" r:id="rId1"/>
    <sheet name="Graph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2" l="1"/>
  <c r="C20" i="2" s="1"/>
  <c r="D16" i="2"/>
  <c r="D20" i="2" s="1"/>
  <c r="E16" i="2"/>
  <c r="E20" i="2" s="1"/>
  <c r="F16" i="2"/>
  <c r="F20" i="2" s="1"/>
  <c r="G16" i="2"/>
  <c r="G20" i="2" s="1"/>
  <c r="H16" i="2"/>
  <c r="H20" i="2" s="1"/>
  <c r="I16" i="2"/>
  <c r="I20" i="2" s="1"/>
  <c r="J16" i="2"/>
  <c r="J20" i="2" s="1"/>
  <c r="K16" i="2"/>
  <c r="K20" i="2" s="1"/>
  <c r="L16" i="2"/>
  <c r="L20" i="2" s="1"/>
  <c r="M16" i="2"/>
  <c r="M20" i="2" s="1"/>
  <c r="N16" i="2"/>
  <c r="N20" i="2" s="1"/>
  <c r="O16" i="2"/>
  <c r="O20" i="2" s="1"/>
  <c r="P16" i="2"/>
  <c r="P20" i="2" s="1"/>
  <c r="Q16" i="2"/>
  <c r="Q20" i="2" s="1"/>
  <c r="R16" i="2"/>
  <c r="R20" i="2" s="1"/>
  <c r="S16" i="2"/>
  <c r="S20" i="2" s="1"/>
  <c r="T16" i="2"/>
  <c r="T20" i="2" s="1"/>
  <c r="U16" i="2"/>
  <c r="U20" i="2" s="1"/>
  <c r="V16" i="2"/>
  <c r="V20" i="2" s="1"/>
  <c r="W16" i="2"/>
  <c r="W20" i="2" s="1"/>
  <c r="X16" i="2"/>
  <c r="X20" i="2" s="1"/>
  <c r="Y16" i="2"/>
  <c r="Y20" i="2" s="1"/>
  <c r="Z16" i="2"/>
  <c r="Z20" i="2" s="1"/>
  <c r="AA16" i="2"/>
  <c r="AA20" i="2" s="1"/>
  <c r="AB16" i="2"/>
  <c r="AB20" i="2" s="1"/>
  <c r="AC16" i="2"/>
  <c r="AC20" i="2" s="1"/>
  <c r="AD16" i="2"/>
  <c r="AD20" i="2" s="1"/>
  <c r="AE16" i="2"/>
  <c r="AE20" i="2" s="1"/>
  <c r="AF16" i="2"/>
  <c r="AF20" i="2" s="1"/>
  <c r="AG16" i="2"/>
  <c r="AG20" i="2" s="1"/>
  <c r="C17" i="2"/>
  <c r="C21" i="2" s="1"/>
  <c r="D17" i="2"/>
  <c r="D21" i="2" s="1"/>
  <c r="E17" i="2"/>
  <c r="E21" i="2" s="1"/>
  <c r="F17" i="2"/>
  <c r="F21" i="2" s="1"/>
  <c r="G17" i="2"/>
  <c r="G21" i="2" s="1"/>
  <c r="H17" i="2"/>
  <c r="H21" i="2" s="1"/>
  <c r="I17" i="2"/>
  <c r="I21" i="2" s="1"/>
  <c r="J17" i="2"/>
  <c r="J21" i="2" s="1"/>
  <c r="K17" i="2"/>
  <c r="K21" i="2" s="1"/>
  <c r="L17" i="2"/>
  <c r="L21" i="2" s="1"/>
  <c r="M17" i="2"/>
  <c r="M21" i="2" s="1"/>
  <c r="N17" i="2"/>
  <c r="N21" i="2" s="1"/>
  <c r="O17" i="2"/>
  <c r="O21" i="2" s="1"/>
  <c r="P17" i="2"/>
  <c r="P21" i="2" s="1"/>
  <c r="Q17" i="2"/>
  <c r="Q21" i="2" s="1"/>
  <c r="R17" i="2"/>
  <c r="R21" i="2" s="1"/>
  <c r="S17" i="2"/>
  <c r="S21" i="2" s="1"/>
  <c r="T17" i="2"/>
  <c r="T21" i="2" s="1"/>
  <c r="U17" i="2"/>
  <c r="U21" i="2" s="1"/>
  <c r="V17" i="2"/>
  <c r="V21" i="2" s="1"/>
  <c r="W17" i="2"/>
  <c r="W21" i="2" s="1"/>
  <c r="X17" i="2"/>
  <c r="X21" i="2" s="1"/>
  <c r="Y17" i="2"/>
  <c r="Y21" i="2" s="1"/>
  <c r="Z17" i="2"/>
  <c r="Z21" i="2" s="1"/>
  <c r="AA17" i="2"/>
  <c r="AA21" i="2" s="1"/>
  <c r="AB17" i="2"/>
  <c r="AB21" i="2" s="1"/>
  <c r="AC17" i="2"/>
  <c r="AC21" i="2" s="1"/>
  <c r="AD17" i="2"/>
  <c r="AD21" i="2" s="1"/>
  <c r="AE17" i="2"/>
  <c r="AE21" i="2" s="1"/>
  <c r="AF17" i="2"/>
  <c r="AF21" i="2" s="1"/>
  <c r="AG17" i="2"/>
  <c r="AG21" i="2" s="1"/>
  <c r="B17" i="2"/>
  <c r="B21" i="2" s="1"/>
  <c r="B16" i="2"/>
  <c r="B20" i="2" s="1"/>
  <c r="C11" i="2" l="1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B11" i="2"/>
</calcChain>
</file>

<file path=xl/sharedStrings.xml><?xml version="1.0" encoding="utf-8"?>
<sst xmlns="http://schemas.openxmlformats.org/spreadsheetml/2006/main" count="109" uniqueCount="45">
  <si>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</si>
  <si>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</si>
  <si>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</si>
  <si>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</si>
  <si>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</si>
  <si>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</si>
  <si>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</si>
  <si>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</si>
  <si>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</si>
  <si>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</si>
  <si>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</si>
  <si>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</si>
  <si>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</si>
  <si>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</si>
  <si>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</si>
  <si>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</si>
  <si>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2001</t>
  </si>
  <si>
    <t>2002</t>
  </si>
  <si>
    <t>2003</t>
  </si>
  <si>
    <t>1996</t>
  </si>
  <si>
    <t>1997</t>
  </si>
  <si>
    <t>1998</t>
  </si>
  <si>
    <t>1999</t>
  </si>
  <si>
    <t>2000</t>
  </si>
  <si>
    <t>S&amp;E Support</t>
  </si>
  <si>
    <t>1988</t>
  </si>
  <si>
    <t>1989</t>
  </si>
  <si>
    <t>1990</t>
  </si>
  <si>
    <t>1991</t>
  </si>
  <si>
    <t>1992</t>
  </si>
  <si>
    <t>1993</t>
  </si>
  <si>
    <t>1994</t>
  </si>
  <si>
    <t>1995</t>
  </si>
  <si>
    <t>HBCU Share</t>
  </si>
  <si>
    <t>All U&amp;Cs (Nominal)</t>
  </si>
  <si>
    <t>All U&amp;Cs (Constant)</t>
  </si>
  <si>
    <t>All U&amp;Cs (Indexed to 88)</t>
  </si>
  <si>
    <t xml:space="preserve">All data compiled from NCSES' "Federal S&amp;E Support to Universities, Colleges, and NPOs" series: https://www.nsf.gov/statistics/fedsupport/ </t>
  </si>
  <si>
    <t>HBCUs (Nominal)</t>
  </si>
  <si>
    <t>Compiled by Matt Hourihan, AAAS</t>
  </si>
  <si>
    <t>mhouriha@aaas.org</t>
  </si>
  <si>
    <t>FY21 Deflator</t>
  </si>
  <si>
    <t>HBCUS (Constant)</t>
  </si>
  <si>
    <t>HBCUS (indexed to 88)</t>
  </si>
  <si>
    <t>GDP deflator is taken from OMB Historical Table 10.1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</si>
</sst>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164" fontId="0" fillId="0" borderId="0" xfId="1" applyNumberFormat="1" applyFont="1"/>
    <xf numFmtId="2" fontId="0" fillId="0" borderId="0" xfId="1" applyNumberFormat="1" applyFont="1"/>
    <xf numFmtId="0" fontId="3" fillId="0" borderId="0" xfId="0" applyFont="1"/>
    <xf numFmtId="0" fontId="0" fillId="0" borderId="0" xfId="0" applyFont="1"/>
    <xf numFmtId="0" fontId="4" fillId="0" borderId="0" xfId="2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Federal S&amp;E Funding to HBCUs, 1988-2019</a:t>
            </a:r>
          </a:p>
          <a:p>
            <a:pPr>
              <a:defRPr/>
            </a:pPr>
            <a:r>
              <a:rPr lang="en-US" sz="1200" b="0"/>
              <a:t>Dollars</a:t>
            </a:r>
            <a:r>
              <a:rPr lang="en-US" sz="1200" b="0" baseline="0"/>
              <a:t> in millions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682381269013005E-2"/>
          <c:y val="0.11579272630354075"/>
          <c:w val="0.913634256633862"/>
          <c:h val="0.6840901264364635"/>
        </c:manualLayout>
      </c:layout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HBCUs (Nominal)</c:v>
                </c:pt>
              </c:strCache>
            </c:strRef>
          </c:tx>
          <c:spPr>
            <a:ln w="444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Data!$B$7:$AG$7</c:f>
              <c:strCach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strCache>
            </c:strRef>
          </c:cat>
          <c:val>
            <c:numRef>
              <c:f>Data!$B$8:$AG$8</c:f>
              <c:numCache>
                <c:formatCode>0</c:formatCode>
                <c:ptCount val="32"/>
                <c:pt idx="0">
                  <c:v>133.47</c:v>
                </c:pt>
                <c:pt idx="1">
                  <c:v>156.66800000000001</c:v>
                </c:pt>
                <c:pt idx="2">
                  <c:v>175.18700000000001</c:v>
                </c:pt>
                <c:pt idx="3">
                  <c:v>214.16399999999999</c:v>
                </c:pt>
                <c:pt idx="4">
                  <c:v>243.87200000000001</c:v>
                </c:pt>
                <c:pt idx="5">
                  <c:v>232.017</c:v>
                </c:pt>
                <c:pt idx="6">
                  <c:v>281.01600000000002</c:v>
                </c:pt>
                <c:pt idx="7">
                  <c:v>328.78699999999998</c:v>
                </c:pt>
                <c:pt idx="8">
                  <c:v>286.38799999999998</c:v>
                </c:pt>
                <c:pt idx="9">
                  <c:v>327.32100000000003</c:v>
                </c:pt>
                <c:pt idx="10">
                  <c:v>292.99099999999999</c:v>
                </c:pt>
                <c:pt idx="11">
                  <c:v>326.42700000000002</c:v>
                </c:pt>
                <c:pt idx="12">
                  <c:v>333.01900000000001</c:v>
                </c:pt>
                <c:pt idx="13" formatCode="General">
                  <c:v>404</c:v>
                </c:pt>
                <c:pt idx="14" formatCode="General">
                  <c:v>438</c:v>
                </c:pt>
                <c:pt idx="15" formatCode="General">
                  <c:v>455</c:v>
                </c:pt>
                <c:pt idx="16" formatCode="General">
                  <c:v>472</c:v>
                </c:pt>
                <c:pt idx="17" formatCode="General">
                  <c:v>475</c:v>
                </c:pt>
                <c:pt idx="18" formatCode="General">
                  <c:v>444</c:v>
                </c:pt>
                <c:pt idx="19" formatCode="General">
                  <c:v>405</c:v>
                </c:pt>
                <c:pt idx="20" formatCode="General">
                  <c:v>433</c:v>
                </c:pt>
                <c:pt idx="21" formatCode="General">
                  <c:v>458</c:v>
                </c:pt>
                <c:pt idx="22" formatCode="General">
                  <c:v>497</c:v>
                </c:pt>
                <c:pt idx="23" formatCode="General">
                  <c:v>448</c:v>
                </c:pt>
                <c:pt idx="24" formatCode="General">
                  <c:v>400</c:v>
                </c:pt>
                <c:pt idx="25" formatCode="General">
                  <c:v>380</c:v>
                </c:pt>
                <c:pt idx="26" formatCode="General">
                  <c:v>408</c:v>
                </c:pt>
                <c:pt idx="27" formatCode="General">
                  <c:v>398</c:v>
                </c:pt>
                <c:pt idx="28" formatCode="General">
                  <c:v>373</c:v>
                </c:pt>
                <c:pt idx="29" formatCode="General">
                  <c:v>308</c:v>
                </c:pt>
                <c:pt idx="30" formatCode="General">
                  <c:v>320</c:v>
                </c:pt>
                <c:pt idx="31" formatCode="General">
                  <c:v>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0-4BC8-8805-2CCEEB9ECB3E}"/>
            </c:ext>
          </c:extLst>
        </c:ser>
        <c:ser>
          <c:idx val="1"/>
          <c:order val="1"/>
          <c:tx>
            <c:strRef>
              <c:f>Data!$A$16</c:f>
              <c:strCache>
                <c:ptCount val="1"/>
                <c:pt idx="0">
                  <c:v>HBCUS (Constant)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Data!$B$7:$AG$7</c:f>
              <c:strCach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strCache>
            </c:strRef>
          </c:cat>
          <c:val>
            <c:numRef>
              <c:f>Data!$B$16:$AG$16</c:f>
              <c:numCache>
                <c:formatCode>0</c:formatCode>
                <c:ptCount val="32"/>
                <c:pt idx="0">
                  <c:v>266.86967860906219</c:v>
                </c:pt>
                <c:pt idx="1">
                  <c:v>303.44763184756727</c:v>
                </c:pt>
                <c:pt idx="2">
                  <c:v>326.11249100719425</c:v>
                </c:pt>
                <c:pt idx="3">
                  <c:v>384.5831451104101</c:v>
                </c:pt>
                <c:pt idx="4">
                  <c:v>422.85755711239727</c:v>
                </c:pt>
                <c:pt idx="5">
                  <c:v>392.49829791976225</c:v>
                </c:pt>
                <c:pt idx="6">
                  <c:v>464.48419860627183</c:v>
                </c:pt>
                <c:pt idx="7">
                  <c:v>531.86132352941172</c:v>
                </c:pt>
                <c:pt idx="8">
                  <c:v>453.6070367278798</c:v>
                </c:pt>
                <c:pt idx="9">
                  <c:v>508.88291478902102</c:v>
                </c:pt>
                <c:pt idx="10">
                  <c:v>447.56507916275325</c:v>
                </c:pt>
                <c:pt idx="11">
                  <c:v>492.4955466472303</c:v>
                </c:pt>
                <c:pt idx="12">
                  <c:v>496.06454468140794</c:v>
                </c:pt>
                <c:pt idx="13">
                  <c:v>589.68461538461543</c:v>
                </c:pt>
                <c:pt idx="14">
                  <c:v>624.57790581162328</c:v>
                </c:pt>
                <c:pt idx="15">
                  <c:v>638.58173076923072</c:v>
                </c:pt>
                <c:pt idx="16">
                  <c:v>650.57142857142867</c:v>
                </c:pt>
                <c:pt idx="17">
                  <c:v>639.37987703948932</c:v>
                </c:pt>
                <c:pt idx="18">
                  <c:v>579.96099128040385</c:v>
                </c:pt>
                <c:pt idx="19">
                  <c:v>512.6097832128961</c:v>
                </c:pt>
                <c:pt idx="20">
                  <c:v>533.51785714285722</c:v>
                </c:pt>
                <c:pt idx="21">
                  <c:v>552.89258827271772</c:v>
                </c:pt>
                <c:pt idx="22">
                  <c:v>593.11792452830196</c:v>
                </c:pt>
                <c:pt idx="23">
                  <c:v>530.08522136769909</c:v>
                </c:pt>
                <c:pt idx="24">
                  <c:v>464.03097615651109</c:v>
                </c:pt>
                <c:pt idx="25">
                  <c:v>432.63</c:v>
                </c:pt>
                <c:pt idx="26">
                  <c:v>456.11547525530244</c:v>
                </c:pt>
                <c:pt idx="27">
                  <c:v>436.53468208092488</c:v>
                </c:pt>
                <c:pt idx="28">
                  <c:v>404.59270198170731</c:v>
                </c:pt>
                <c:pt idx="29">
                  <c:v>331.15308338842198</c:v>
                </c:pt>
                <c:pt idx="30">
                  <c:v>338.05326157557761</c:v>
                </c:pt>
                <c:pt idx="31">
                  <c:v>352.10275711953562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0-4BC8-8805-2CCEEB9EC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927992"/>
        <c:axId val="537925368"/>
      </c:lineChart>
      <c:catAx>
        <c:axId val="537927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25368"/>
        <c:crosses val="autoZero"/>
        <c:auto val="1"/>
        <c:lblAlgn val="ctr"/>
        <c:lblOffset val="100"/>
        <c:tickMarkSkip val="2"/>
        <c:noMultiLvlLbl val="0"/>
      </c:catAx>
      <c:valAx>
        <c:axId val="53792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27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3049236869219"/>
          <c:y val="0.87908644671612524"/>
          <c:w val="0.44673901526261556"/>
          <c:h val="6.45301449231180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Federal S&amp;E HBCU Support: Share of Total U&amp;C Total, 1988-2019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682381269013005E-2"/>
          <c:y val="0.11579272630354075"/>
          <c:w val="0.913634256633862"/>
          <c:h val="0.75362966341473014"/>
        </c:manualLayout>
      </c:layout>
      <c:lineChart>
        <c:grouping val="standard"/>
        <c:varyColors val="0"/>
        <c:ser>
          <c:idx val="0"/>
          <c:order val="0"/>
          <c:tx>
            <c:strRef>
              <c:f>Data!$A$11</c:f>
              <c:strCache>
                <c:ptCount val="1"/>
                <c:pt idx="0">
                  <c:v>HBCU Share</c:v>
                </c:pt>
              </c:strCache>
            </c:strRef>
          </c:tx>
          <c:spPr>
            <a:ln w="444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Data!$B$7:$AG$7</c:f>
              <c:strCach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strCache>
            </c:strRef>
          </c:cat>
          <c:val>
            <c:numRef>
              <c:f>Data!$B$11:$AG$11</c:f>
              <c:numCache>
                <c:formatCode>0.0%</c:formatCode>
                <c:ptCount val="32"/>
                <c:pt idx="0">
                  <c:v>1.4477737346704874E-2</c:v>
                </c:pt>
                <c:pt idx="1">
                  <c:v>1.5358740526025198E-2</c:v>
                </c:pt>
                <c:pt idx="2">
                  <c:v>1.6334214625875837E-2</c:v>
                </c:pt>
                <c:pt idx="3">
                  <c:v>1.7477008810643867E-2</c:v>
                </c:pt>
                <c:pt idx="4">
                  <c:v>1.8177985519747333E-2</c:v>
                </c:pt>
                <c:pt idx="5">
                  <c:v>1.7248282732165689E-2</c:v>
                </c:pt>
                <c:pt idx="6">
                  <c:v>2.0062712038655291E-2</c:v>
                </c:pt>
                <c:pt idx="7">
                  <c:v>2.2521869613768911E-2</c:v>
                </c:pt>
                <c:pt idx="8">
                  <c:v>1.9633198909297194E-2</c:v>
                </c:pt>
                <c:pt idx="9">
                  <c:v>2.1445064846029992E-2</c:v>
                </c:pt>
                <c:pt idx="10">
                  <c:v>1.8007227081488893E-2</c:v>
                </c:pt>
                <c:pt idx="11">
                  <c:v>1.8001279838072468E-2</c:v>
                </c:pt>
                <c:pt idx="12">
                  <c:v>1.6689665852361014E-2</c:v>
                </c:pt>
                <c:pt idx="13">
                  <c:v>1.7888185468957599E-2</c:v>
                </c:pt>
                <c:pt idx="14">
                  <c:v>1.7826155667026462E-2</c:v>
                </c:pt>
                <c:pt idx="15">
                  <c:v>1.7023923364058956E-2</c:v>
                </c:pt>
                <c:pt idx="16">
                  <c:v>1.7218826145196948E-2</c:v>
                </c:pt>
                <c:pt idx="17">
                  <c:v>1.6862084619407487E-2</c:v>
                </c:pt>
                <c:pt idx="18">
                  <c:v>1.5621145288894788E-2</c:v>
                </c:pt>
                <c:pt idx="19">
                  <c:v>1.4253901187170475E-2</c:v>
                </c:pt>
                <c:pt idx="20">
                  <c:v>1.5147012071713862E-2</c:v>
                </c:pt>
                <c:pt idx="21">
                  <c:v>1.2767058144438667E-2</c:v>
                </c:pt>
                <c:pt idx="22">
                  <c:v>1.3826896448430612E-2</c:v>
                </c:pt>
                <c:pt idx="23">
                  <c:v>1.4104987876652725E-2</c:v>
                </c:pt>
                <c:pt idx="24">
                  <c:v>1.2813774541105178E-2</c:v>
                </c:pt>
                <c:pt idx="25">
                  <c:v>1.292213103773353E-2</c:v>
                </c:pt>
                <c:pt idx="26">
                  <c:v>1.3094221172621975E-2</c:v>
                </c:pt>
                <c:pt idx="27">
                  <c:v>1.3022333826022536E-2</c:v>
                </c:pt>
                <c:pt idx="28">
                  <c:v>1.1785547622453136E-2</c:v>
                </c:pt>
                <c:pt idx="29">
                  <c:v>9.4945535865129001E-3</c:v>
                </c:pt>
                <c:pt idx="30">
                  <c:v>9.0641754641500108E-3</c:v>
                </c:pt>
                <c:pt idx="31">
                  <c:v>8.9537108143767329E-3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79-4F2A-8F12-5BBE7F617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927992"/>
        <c:axId val="537925368"/>
      </c:lineChart>
      <c:catAx>
        <c:axId val="537927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25368"/>
        <c:crosses val="autoZero"/>
        <c:auto val="1"/>
        <c:lblAlgn val="ctr"/>
        <c:lblOffset val="100"/>
        <c:tickMarkSkip val="2"/>
        <c:noMultiLvlLbl val="0"/>
      </c:catAx>
      <c:valAx>
        <c:axId val="53792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2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Federal S&amp;E Support,</a:t>
            </a:r>
            <a:r>
              <a:rPr lang="en-US" sz="1800" b="1" baseline="0"/>
              <a:t> Inflation-Adjusted / </a:t>
            </a:r>
            <a:r>
              <a:rPr lang="en-US" sz="1800" b="1"/>
              <a:t>Indexed to 1988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682381269013005E-2"/>
          <c:y val="7.4444893505652462E-2"/>
          <c:w val="0.913634256633862"/>
          <c:h val="0.7573885573054473"/>
        </c:manualLayout>
      </c:layout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HBCUS (indexed to 88)</c:v>
                </c:pt>
              </c:strCache>
            </c:strRef>
          </c:tx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Data!$B$19:$AG$19</c:f>
              <c:strCach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strCache>
            </c:strRef>
          </c:cat>
          <c:val>
            <c:numRef>
              <c:f>Data!$B$20:$AG$20</c:f>
              <c:numCache>
                <c:formatCode>0.00</c:formatCode>
                <c:ptCount val="32"/>
                <c:pt idx="0">
                  <c:v>1</c:v>
                </c:pt>
                <c:pt idx="1">
                  <c:v>1.1370629793131657</c:v>
                </c:pt>
                <c:pt idx="2">
                  <c:v>1.2219915454873274</c:v>
                </c:pt>
                <c:pt idx="3">
                  <c:v>1.4410897000921059</c:v>
                </c:pt>
                <c:pt idx="4">
                  <c:v>1.5845095603080557</c:v>
                </c:pt>
                <c:pt idx="5">
                  <c:v>1.470748943699721</c:v>
                </c:pt>
                <c:pt idx="6">
                  <c:v>1.7404907182681306</c:v>
                </c:pt>
                <c:pt idx="7">
                  <c:v>1.9929627311034319</c:v>
                </c:pt>
                <c:pt idx="8">
                  <c:v>1.6997323903266264</c:v>
                </c:pt>
                <c:pt idx="9">
                  <c:v>1.9068592484591866</c:v>
                </c:pt>
                <c:pt idx="10">
                  <c:v>1.6770922852513044</c:v>
                </c:pt>
                <c:pt idx="11">
                  <c:v>1.8454533659055654</c:v>
                </c:pt>
                <c:pt idx="12">
                  <c:v>1.8588269273111901</c:v>
                </c:pt>
                <c:pt idx="13">
                  <c:v>2.2096351239979022</c:v>
                </c:pt>
                <c:pt idx="14">
                  <c:v>2.3403854235781067</c:v>
                </c:pt>
                <c:pt idx="15">
                  <c:v>2.3928598186858467</c:v>
                </c:pt>
                <c:pt idx="16">
                  <c:v>2.4377869826285203</c:v>
                </c:pt>
                <c:pt idx="17">
                  <c:v>2.3958505903404554</c:v>
                </c:pt>
                <c:pt idx="18">
                  <c:v>2.173199272031161</c:v>
                </c:pt>
                <c:pt idx="19">
                  <c:v>1.9208243734718884</c:v>
                </c:pt>
                <c:pt idx="20">
                  <c:v>1.9991700065874038</c:v>
                </c:pt>
                <c:pt idx="21">
                  <c:v>2.0717699783445647</c:v>
                </c:pt>
                <c:pt idx="22">
                  <c:v>2.2225002391416724</c:v>
                </c:pt>
                <c:pt idx="23">
                  <c:v>1.9863074146547077</c:v>
                </c:pt>
                <c:pt idx="24">
                  <c:v>1.7387924269818258</c:v>
                </c:pt>
                <c:pt idx="25">
                  <c:v>1.6211283434479657</c:v>
                </c:pt>
                <c:pt idx="26">
                  <c:v>1.7091318790227448</c:v>
                </c:pt>
                <c:pt idx="27">
                  <c:v>1.6357597624284819</c:v>
                </c:pt>
                <c:pt idx="28">
                  <c:v>1.5160684574226051</c:v>
                </c:pt>
                <c:pt idx="29">
                  <c:v>1.2408793877011732</c:v>
                </c:pt>
                <c:pt idx="30">
                  <c:v>1.266735371877119</c:v>
                </c:pt>
                <c:pt idx="31">
                  <c:v>1.3193809013999358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AA-444A-8CA4-431DBCB34725}"/>
            </c:ext>
          </c:extLst>
        </c:ser>
        <c:ser>
          <c:idx val="1"/>
          <c:order val="1"/>
          <c:tx>
            <c:strRef>
              <c:f>Data!$A$21</c:f>
              <c:strCache>
                <c:ptCount val="1"/>
                <c:pt idx="0">
                  <c:v>All U&amp;Cs (Indexed to 88)</c:v>
                </c:pt>
              </c:strCache>
            </c:strRef>
          </c:tx>
          <c:spPr>
            <a:ln w="444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strRef>
              <c:f>Data!$B$19:$AG$19</c:f>
              <c:strCach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strCache>
            </c:strRef>
          </c:cat>
          <c:val>
            <c:numRef>
              <c:f>Data!$B$21:$AG$21</c:f>
              <c:numCache>
                <c:formatCode>0.00</c:formatCode>
                <c:ptCount val="32"/>
                <c:pt idx="0">
                  <c:v>1</c:v>
                </c:pt>
                <c:pt idx="1">
                  <c:v>1.0718391350685887</c:v>
                </c:pt>
                <c:pt idx="2">
                  <c:v>1.0831051899754787</c:v>
                </c:pt>
                <c:pt idx="3">
                  <c:v>1.1937808349829728</c:v>
                </c:pt>
                <c:pt idx="4">
                  <c:v>1.2619722472857224</c:v>
                </c:pt>
                <c:pt idx="5">
                  <c:v>1.2345064862671484</c:v>
                </c:pt>
                <c:pt idx="6">
                  <c:v>1.2559801199814578</c:v>
                </c:pt>
                <c:pt idx="7">
                  <c:v>1.2811365778020156</c:v>
                </c:pt>
                <c:pt idx="8">
                  <c:v>1.2534014054725759</c:v>
                </c:pt>
                <c:pt idx="9">
                  <c:v>1.2873361565720747</c:v>
                </c:pt>
                <c:pt idx="10">
                  <c:v>1.3483753774068503</c:v>
                </c:pt>
                <c:pt idx="11">
                  <c:v>1.4842271970387924</c:v>
                </c:pt>
                <c:pt idx="12">
                  <c:v>1.612471349915422</c:v>
                </c:pt>
                <c:pt idx="13">
                  <c:v>1.7883600889989808</c:v>
                </c:pt>
                <c:pt idx="14">
                  <c:v>1.9007735647285802</c:v>
                </c:pt>
                <c:pt idx="15">
                  <c:v>2.0349713295559431</c:v>
                </c:pt>
                <c:pt idx="16">
                  <c:v>2.0497122942121573</c:v>
                </c:pt>
                <c:pt idx="17">
                  <c:v>2.0570704246718328</c:v>
                </c:pt>
                <c:pt idx="18">
                  <c:v>2.0141294175712408</c:v>
                </c:pt>
                <c:pt idx="19">
                  <c:v>1.9509880420179428</c:v>
                </c:pt>
                <c:pt idx="20">
                  <c:v>1.9108361523546193</c:v>
                </c:pt>
                <c:pt idx="21">
                  <c:v>2.3493698587349727</c:v>
                </c:pt>
                <c:pt idx="22">
                  <c:v>2.3271147531399969</c:v>
                </c:pt>
                <c:pt idx="23">
                  <c:v>2.0387991319569774</c:v>
                </c:pt>
                <c:pt idx="24">
                  <c:v>1.964587403776122</c:v>
                </c:pt>
                <c:pt idx="25">
                  <c:v>1.8162848134880836</c:v>
                </c:pt>
                <c:pt idx="26">
                  <c:v>1.8897162426970588</c:v>
                </c:pt>
                <c:pt idx="27">
                  <c:v>1.8185757268350757</c:v>
                </c:pt>
                <c:pt idx="28">
                  <c:v>1.8623861723974615</c:v>
                </c:pt>
                <c:pt idx="29">
                  <c:v>1.8921506619960713</c:v>
                </c:pt>
                <c:pt idx="30">
                  <c:v>2.0232907090504151</c:v>
                </c:pt>
                <c:pt idx="31">
                  <c:v>2.1333780537177938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AA-444A-8CA4-431DBCB34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927992"/>
        <c:axId val="537925368"/>
      </c:lineChart>
      <c:catAx>
        <c:axId val="537927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25368"/>
        <c:crosses val="autoZero"/>
        <c:auto val="1"/>
        <c:lblAlgn val="ctr"/>
        <c:lblOffset val="100"/>
        <c:tickMarkSkip val="2"/>
        <c:noMultiLvlLbl val="0"/>
      </c:catAx>
      <c:valAx>
        <c:axId val="53792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27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956750547835466E-3"/>
          <c:y val="0.89788091616971077"/>
          <c:w val="0.99141561510821907"/>
          <c:h val="4.5735675469532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574675</xdr:colOff>
      <xdr:row>1</xdr:row>
      <xdr:rowOff>47625</xdr:rowOff>
    </xdr:from>
    <xdr:to>
      <xdr:col>15</xdr:col>
      <xdr:colOff>574675</xdr:colOff>
      <xdr:row>38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540F33-BD0F-4856-A629-2462234DA9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16</xdr:col>
      <xdr:colOff>1</xdr:colOff>
      <xdr:row>78</xdr:row>
      <xdr:rowOff>44449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0BB807-9A06-49AA-B769-C8140C065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16</xdr:col>
      <xdr:colOff>1</xdr:colOff>
      <xdr:row>117</xdr:row>
      <xdr:rowOff>44450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C065D89-74EF-4442-B971-4DC60B1570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0.3897</cdr:x>
      <cdr:y>0.94476</cdr:y>
    </cdr:from>
    <cdr:to>
      <cdr:x>0.99866</cdr:x>
      <cdr:y>0.99577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6BB7C6-5CB6-4573-AF45-06439050DCDA}"/>
            </a:ext>
          </a:extLst>
        </cdr:cNvPr>
        <cdr:cNvSpPr txBox="1"/>
      </cdr:nvSpPr>
      <cdr:spPr>
        <a:xfrm xmlns:a="http://schemas.openxmlformats.org/drawingml/2006/main">
          <a:off x="3552825" y="6384017"/>
          <a:ext cx="5551714" cy="344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r"/>
          <a:r>
            <a:rPr lang="en-US" sz="1200"/>
            <a:t>Based on AAAS analysis of NCSES data. |</a:t>
          </a:r>
          <a:r>
            <a:rPr lang="en-US" sz="1200" baseline="0"/>
            <a:t> July 2021</a:t>
          </a:r>
          <a:endParaRPr lang="en-US" sz="12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0.3897</cdr:x>
      <cdr:y>0.94476</cdr:y>
    </cdr:from>
    <cdr:to>
      <cdr:x>0.99866</cdr:x>
      <cdr:y>0.99577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6BB7C6-5CB6-4573-AF45-06439050DCDA}"/>
            </a:ext>
          </a:extLst>
        </cdr:cNvPr>
        <cdr:cNvSpPr txBox="1"/>
      </cdr:nvSpPr>
      <cdr:spPr>
        <a:xfrm xmlns:a="http://schemas.openxmlformats.org/drawingml/2006/main">
          <a:off x="3552825" y="6384017"/>
          <a:ext cx="5551714" cy="344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r"/>
          <a:r>
            <a:rPr lang="en-US" sz="1200"/>
            <a:t>Based on AAAS analysis of NCSES data. |</a:t>
          </a:r>
          <a:r>
            <a:rPr lang="en-US" sz="1200" baseline="0"/>
            <a:t> July 2021</a:t>
          </a:r>
          <a:endParaRPr lang="en-US" sz="12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0.3897</cdr:x>
      <cdr:y>0.94476</cdr:y>
    </cdr:from>
    <cdr:to>
      <cdr:x>0.99866</cdr:x>
      <cdr:y>0.99577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6BB7C6-5CB6-4573-AF45-06439050DCDA}"/>
            </a:ext>
          </a:extLst>
        </cdr:cNvPr>
        <cdr:cNvSpPr txBox="1"/>
      </cdr:nvSpPr>
      <cdr:spPr>
        <a:xfrm xmlns:a="http://schemas.openxmlformats.org/drawingml/2006/main">
          <a:off x="3552825" y="6384017"/>
          <a:ext cx="5551714" cy="344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r"/>
          <a:r>
            <a:rPr lang="en-US" sz="1200"/>
            <a:t>Based on AAAS analysis of NCSES data. |</a:t>
          </a:r>
          <a:r>
            <a:rPr lang="en-US" sz="1200" baseline="0"/>
            <a:t> July 2021</a:t>
          </a:r>
          <a:endParaRPr lang="en-US" sz="12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houriha@aaas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85C06-3651-47E0-B591-FF7CE193B4DE}">
  <dimension ref="A1:AG21"/>
  <sheetViews>
    <sheetView zoomScaleNormal="100" workbookViewId="0">
      <selection activeCell="C6" sqref="C6"/>
    </sheetView>
  </sheetViews>
  <sheetFormatPr defaultRowHeight="14.5" x14ac:dyDescent="0.35"/>
  <cols>
    <col min="1" max="1" width="23.36328125" customWidth="1"/>
    <col min="2" max="33" width="8.08984375" customWidth="1"/>
  </cols>
  <sheetData>
    <row r="1" spans="1:33" x14ac:dyDescent="0.35">
      <c r="A1" s="4" t="s">
        <v>37</v>
      </c>
    </row>
    <row r="2" spans="1:33" x14ac:dyDescent="0.35">
      <c r="A2" s="5" t="s">
        <v>44</v>
      </c>
    </row>
    <row r="3" spans="1:33" x14ac:dyDescent="0.35">
      <c r="A3" s="5" t="s">
        <v>39</v>
      </c>
    </row>
    <row r="4" spans="1:33" x14ac:dyDescent="0.35">
      <c r="A4" s="6" t="s">
        <v>40</v>
      </c>
    </row>
    <row r="6" spans="1:33" x14ac:dyDescent="0.35">
      <c r="A6" s="4" t="s">
        <v>24</v>
      </c>
    </row>
    <row r="7" spans="1:33" s="4" customFormat="1" x14ac:dyDescent="0.35"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19</v>
      </c>
      <c r="K7" s="4" t="s">
        <v>20</v>
      </c>
      <c r="L7" s="4" t="s">
        <v>21</v>
      </c>
      <c r="M7" s="4" t="s">
        <v>22</v>
      </c>
      <c r="N7" s="4" t="s">
        <v>23</v>
      </c>
      <c r="O7" s="4" t="s">
        <v>16</v>
      </c>
      <c r="P7" s="4" t="s">
        <v>17</v>
      </c>
      <c r="Q7" s="4" t="s">
        <v>18</v>
      </c>
      <c r="R7" s="4" t="s">
        <v>0</v>
      </c>
      <c r="S7" s="4" t="s">
        <v>1</v>
      </c>
      <c r="T7" s="4" t="s">
        <v>2</v>
      </c>
      <c r="U7" s="4" t="s">
        <v>3</v>
      </c>
      <c r="V7" s="4" t="s">
        <v>4</v>
      </c>
      <c r="W7" s="4" t="s">
        <v>5</v>
      </c>
      <c r="X7" s="4" t="s">
        <v>6</v>
      </c>
      <c r="Y7" s="4" t="s">
        <v>7</v>
      </c>
      <c r="Z7" s="4" t="s">
        <v>8</v>
      </c>
      <c r="AA7" s="4" t="s">
        <v>9</v>
      </c>
      <c r="AB7" s="4" t="s">
        <v>10</v>
      </c>
      <c r="AC7" s="4" t="s">
        <v>11</v>
      </c>
      <c r="AD7" s="4" t="s">
        <v>12</v>
      </c>
      <c r="AE7" s="4" t="s">
        <v>13</v>
      </c>
      <c r="AF7" s="4" t="s">
        <v>14</v>
      </c>
      <c r="AG7" s="4" t="s">
        <v>15</v>
      </c>
    </row>
    <row r="8" spans="1:33" x14ac:dyDescent="0.35">
      <c r="A8" t="s">
        <v>38</v>
      </c>
      <c r="B8" s="1">
        <v>133.47</v>
      </c>
      <c r="C8" s="1">
        <v>156.66800000000001</v>
      </c>
      <c r="D8" s="1">
        <v>175.18700000000001</v>
      </c>
      <c r="E8" s="1">
        <v>214.16399999999999</v>
      </c>
      <c r="F8" s="1">
        <v>243.87200000000001</v>
      </c>
      <c r="G8" s="1">
        <v>232.017</v>
      </c>
      <c r="H8" s="1">
        <v>281.01600000000002</v>
      </c>
      <c r="I8" s="1">
        <v>328.78699999999998</v>
      </c>
      <c r="J8" s="1">
        <v>286.38799999999998</v>
      </c>
      <c r="K8" s="1">
        <v>327.32100000000003</v>
      </c>
      <c r="L8" s="1">
        <v>292.99099999999999</v>
      </c>
      <c r="M8" s="1">
        <v>326.42700000000002</v>
      </c>
      <c r="N8" s="1">
        <v>333.01900000000001</v>
      </c>
      <c r="O8">
        <v>404</v>
      </c>
      <c r="P8">
        <v>438</v>
      </c>
      <c r="Q8">
        <v>455</v>
      </c>
      <c r="R8">
        <v>472</v>
      </c>
      <c r="S8">
        <v>475</v>
      </c>
      <c r="T8">
        <v>444</v>
      </c>
      <c r="U8">
        <v>405</v>
      </c>
      <c r="V8">
        <v>433</v>
      </c>
      <c r="W8">
        <v>458</v>
      </c>
      <c r="X8">
        <v>497</v>
      </c>
      <c r="Y8">
        <v>448</v>
      </c>
      <c r="Z8">
        <v>400</v>
      </c>
      <c r="AA8">
        <v>380</v>
      </c>
      <c r="AB8">
        <v>408</v>
      </c>
      <c r="AC8">
        <v>398</v>
      </c>
      <c r="AD8">
        <v>373</v>
      </c>
      <c r="AE8">
        <v>308</v>
      </c>
      <c r="AF8">
        <v>320</v>
      </c>
      <c r="AG8">
        <v>341</v>
      </c>
    </row>
    <row r="9" spans="1:33" x14ac:dyDescent="0.35">
      <c r="A9" t="s">
        <v>34</v>
      </c>
      <c r="B9" s="1">
        <v>9218.982</v>
      </c>
      <c r="C9" s="1">
        <v>10200.575999999999</v>
      </c>
      <c r="D9" s="1">
        <v>10725.156000000001</v>
      </c>
      <c r="E9" s="1">
        <v>12254.041999999999</v>
      </c>
      <c r="F9" s="1">
        <v>13415.788</v>
      </c>
      <c r="G9" s="1">
        <v>13451.6</v>
      </c>
      <c r="H9" s="1">
        <v>14006.88</v>
      </c>
      <c r="I9" s="1">
        <v>14598.566000000001</v>
      </c>
      <c r="J9" s="1">
        <v>14586.924999999999</v>
      </c>
      <c r="K9" s="1">
        <v>15263.232</v>
      </c>
      <c r="L9" s="1">
        <v>16270.745000000001</v>
      </c>
      <c r="M9" s="1">
        <v>18133.544000000002</v>
      </c>
      <c r="N9" s="1">
        <v>19953.605</v>
      </c>
      <c r="O9" s="1">
        <v>22584.739000000001</v>
      </c>
      <c r="P9" s="1">
        <v>24570.636999999999</v>
      </c>
      <c r="Q9" s="1">
        <v>26727.094000000001</v>
      </c>
      <c r="R9" s="1">
        <v>27411.857</v>
      </c>
      <c r="S9" s="1">
        <v>28169.707999999999</v>
      </c>
      <c r="T9" s="1">
        <v>28423.011999999999</v>
      </c>
      <c r="U9" s="1">
        <v>28413.274000000001</v>
      </c>
      <c r="V9" s="1">
        <v>28586.495999999999</v>
      </c>
      <c r="W9" s="1">
        <v>35873.573600000003</v>
      </c>
      <c r="X9" s="1">
        <v>35944.436399999999</v>
      </c>
      <c r="Y9" s="1">
        <v>31761.813899999997</v>
      </c>
      <c r="Z9" s="1">
        <v>31216.406899999998</v>
      </c>
      <c r="AA9" s="1">
        <v>29406.9143</v>
      </c>
      <c r="AB9" s="1">
        <v>31158.783299999999</v>
      </c>
      <c r="AC9" s="1">
        <v>30562.878000000001</v>
      </c>
      <c r="AD9" s="1">
        <v>31648.932399999998</v>
      </c>
      <c r="AE9" s="1">
        <v>32439.6505</v>
      </c>
      <c r="AF9" s="1">
        <v>35303.817900000002</v>
      </c>
      <c r="AG9" s="1">
        <v>38084.768100000001</v>
      </c>
    </row>
    <row r="11" spans="1:33" x14ac:dyDescent="0.35">
      <c r="A11" t="s">
        <v>33</v>
      </c>
      <c r="B11" s="2">
        <f>B8/B9</f>
        <v>1.4477737346704874E-2</v>
      </c>
      <c r="C11" s="2">
        <f t="shared" ref="C11:AG11" si="0">C8/C9</f>
        <v>1.5358740526025198E-2</v>
      </c>
      <c r="D11" s="2">
        <f t="shared" si="0"/>
        <v>1.6334214625875837E-2</v>
      </c>
      <c r="E11" s="2">
        <f t="shared" si="0"/>
        <v>1.7477008810643867E-2</v>
      </c>
      <c r="F11" s="2">
        <f t="shared" si="0"/>
        <v>1.8177985519747333E-2</v>
      </c>
      <c r="G11" s="2">
        <f t="shared" si="0"/>
        <v>1.7248282732165689E-2</v>
      </c>
      <c r="H11" s="2">
        <f t="shared" si="0"/>
        <v>2.0062712038655291E-2</v>
      </c>
      <c r="I11" s="2">
        <f t="shared" si="0"/>
        <v>2.2521869613768911E-2</v>
      </c>
      <c r="J11" s="2">
        <f t="shared" si="0"/>
        <v>1.9633198909297194E-2</v>
      </c>
      <c r="K11" s="2">
        <f t="shared" si="0"/>
        <v>2.1445064846029992E-2</v>
      </c>
      <c r="L11" s="2">
        <f t="shared" si="0"/>
        <v>1.8007227081488893E-2</v>
      </c>
      <c r="M11" s="2">
        <f t="shared" si="0"/>
        <v>1.8001279838072468E-2</v>
      </c>
      <c r="N11" s="2">
        <f t="shared" si="0"/>
        <v>1.6689665852361014E-2</v>
      </c>
      <c r="O11" s="2">
        <f t="shared" si="0"/>
        <v>1.7888185468957599E-2</v>
      </c>
      <c r="P11" s="2">
        <f t="shared" si="0"/>
        <v>1.7826155667026462E-2</v>
      </c>
      <c r="Q11" s="2">
        <f t="shared" si="0"/>
        <v>1.7023923364058956E-2</v>
      </c>
      <c r="R11" s="2">
        <f t="shared" si="0"/>
        <v>1.7218826145196948E-2</v>
      </c>
      <c r="S11" s="2">
        <f t="shared" si="0"/>
        <v>1.6862084619407487E-2</v>
      </c>
      <c r="T11" s="2">
        <f t="shared" si="0"/>
        <v>1.5621145288894788E-2</v>
      </c>
      <c r="U11" s="2">
        <f t="shared" si="0"/>
        <v>1.4253901187170475E-2</v>
      </c>
      <c r="V11" s="2">
        <f t="shared" si="0"/>
        <v>1.5147012071713862E-2</v>
      </c>
      <c r="W11" s="2">
        <f t="shared" si="0"/>
        <v>1.2767058144438667E-2</v>
      </c>
      <c r="X11" s="2">
        <f t="shared" si="0"/>
        <v>1.3826896448430612E-2</v>
      </c>
      <c r="Y11" s="2">
        <f t="shared" si="0"/>
        <v>1.4104987876652725E-2</v>
      </c>
      <c r="Z11" s="2">
        <f t="shared" si="0"/>
        <v>1.2813774541105178E-2</v>
      </c>
      <c r="AA11" s="2">
        <f t="shared" si="0"/>
        <v>1.292213103773353E-2</v>
      </c>
      <c r="AB11" s="2">
        <f t="shared" si="0"/>
        <v>1.3094221172621975E-2</v>
      </c>
      <c r="AC11" s="2">
        <f t="shared" si="0"/>
        <v>1.3022333826022536E-2</v>
      </c>
      <c r="AD11" s="2">
        <f t="shared" si="0"/>
        <v>1.1785547622453136E-2</v>
      </c>
      <c r="AE11" s="2">
        <f t="shared" si="0"/>
        <v>9.4945535865129001E-3</v>
      </c>
      <c r="AF11" s="2">
        <f t="shared" si="0"/>
        <v>9.0641754641500108E-3</v>
      </c>
      <c r="AG11" s="2">
        <f t="shared" si="0"/>
        <v>8.9537108143767329E-3</v>
      </c>
    </row>
    <row r="13" spans="1:33" x14ac:dyDescent="0.35">
      <c r="A13" t="s">
        <v>41</v>
      </c>
      <c r="B13">
        <v>0.50013175230566531</v>
      </c>
      <c r="C13">
        <v>0.51629336846728147</v>
      </c>
      <c r="D13">
        <v>0.53719806763285027</v>
      </c>
      <c r="E13">
        <v>0.55687307861220903</v>
      </c>
      <c r="F13">
        <v>0.5767237593324549</v>
      </c>
      <c r="G13">
        <v>0.59112867808519987</v>
      </c>
      <c r="H13">
        <v>0.60500658761528325</v>
      </c>
      <c r="I13">
        <v>0.61818181818181817</v>
      </c>
      <c r="J13">
        <v>0.63135704874835308</v>
      </c>
      <c r="K13">
        <v>0.64321475625823443</v>
      </c>
      <c r="L13">
        <v>0.65463328941589805</v>
      </c>
      <c r="M13">
        <v>0.66280193236714979</v>
      </c>
      <c r="N13">
        <v>0.67132191480017556</v>
      </c>
      <c r="O13">
        <v>0.68511198945981555</v>
      </c>
      <c r="P13">
        <v>0.70127360562143171</v>
      </c>
      <c r="Q13">
        <v>0.7125164690382082</v>
      </c>
      <c r="R13">
        <v>0.72551602986385588</v>
      </c>
      <c r="S13">
        <v>0.74290733421168198</v>
      </c>
      <c r="T13">
        <v>0.76556873078612209</v>
      </c>
      <c r="U13">
        <v>0.790074659639877</v>
      </c>
      <c r="V13">
        <v>0.81159420289855067</v>
      </c>
      <c r="W13">
        <v>0.82837066315327179</v>
      </c>
      <c r="X13">
        <v>0.83794466403162049</v>
      </c>
      <c r="Y13">
        <v>0.84514712340799292</v>
      </c>
      <c r="Z13">
        <v>0.86201141853315766</v>
      </c>
      <c r="AA13">
        <v>0.87834870443566093</v>
      </c>
      <c r="AB13">
        <v>0.89451032059727709</v>
      </c>
      <c r="AC13">
        <v>0.91172595520421607</v>
      </c>
      <c r="AD13">
        <v>0.92191480017566974</v>
      </c>
      <c r="AE13">
        <v>0.93008344312692126</v>
      </c>
      <c r="AF13">
        <v>0.94659639877031188</v>
      </c>
      <c r="AG13">
        <v>0.96846728151075978</v>
      </c>
    </row>
    <row r="15" spans="1:33" s="4" customFormat="1" x14ac:dyDescent="0.35">
      <c r="B15" s="4" t="s">
        <v>25</v>
      </c>
      <c r="C15" s="4" t="s">
        <v>26</v>
      </c>
      <c r="D15" s="4" t="s">
        <v>27</v>
      </c>
      <c r="E15" s="4" t="s">
        <v>28</v>
      </c>
      <c r="F15" s="4" t="s">
        <v>29</v>
      </c>
      <c r="G15" s="4" t="s">
        <v>30</v>
      </c>
      <c r="H15" s="4" t="s">
        <v>31</v>
      </c>
      <c r="I15" s="4" t="s">
        <v>32</v>
      </c>
      <c r="J15" s="4" t="s">
        <v>19</v>
      </c>
      <c r="K15" s="4" t="s">
        <v>20</v>
      </c>
      <c r="L15" s="4" t="s">
        <v>21</v>
      </c>
      <c r="M15" s="4" t="s">
        <v>22</v>
      </c>
      <c r="N15" s="4" t="s">
        <v>23</v>
      </c>
      <c r="O15" s="4" t="s">
        <v>16</v>
      </c>
      <c r="P15" s="4" t="s">
        <v>17</v>
      </c>
      <c r="Q15" s="4" t="s">
        <v>18</v>
      </c>
      <c r="R15" s="4" t="s">
        <v>0</v>
      </c>
      <c r="S15" s="4" t="s">
        <v>1</v>
      </c>
      <c r="T15" s="4" t="s">
        <v>2</v>
      </c>
      <c r="U15" s="4" t="s">
        <v>3</v>
      </c>
      <c r="V15" s="4" t="s">
        <v>4</v>
      </c>
      <c r="W15" s="4" t="s">
        <v>5</v>
      </c>
      <c r="X15" s="4" t="s">
        <v>6</v>
      </c>
      <c r="Y15" s="4" t="s">
        <v>7</v>
      </c>
      <c r="Z15" s="4" t="s">
        <v>8</v>
      </c>
      <c r="AA15" s="4" t="s">
        <v>9</v>
      </c>
      <c r="AB15" s="4" t="s">
        <v>10</v>
      </c>
      <c r="AC15" s="4" t="s">
        <v>11</v>
      </c>
      <c r="AD15" s="4" t="s">
        <v>12</v>
      </c>
      <c r="AE15" s="4" t="s">
        <v>13</v>
      </c>
      <c r="AF15" s="4" t="s">
        <v>14</v>
      </c>
      <c r="AG15" s="4" t="s">
        <v>15</v>
      </c>
    </row>
    <row r="16" spans="1:33" x14ac:dyDescent="0.35">
      <c r="A16" t="s">
        <v>42</v>
      </c>
      <c r="B16" s="1">
        <f>B8/B$13</f>
        <v>266.86967860906219</v>
      </c>
      <c r="C16" s="1">
        <f t="shared" ref="C16:AG16" si="1">C8/C$13</f>
        <v>303.44763184756727</v>
      </c>
      <c r="D16" s="1">
        <f t="shared" si="1"/>
        <v>326.11249100719425</v>
      </c>
      <c r="E16" s="1">
        <f t="shared" si="1"/>
        <v>384.5831451104101</v>
      </c>
      <c r="F16" s="1">
        <f t="shared" si="1"/>
        <v>422.85755711239727</v>
      </c>
      <c r="G16" s="1">
        <f t="shared" si="1"/>
        <v>392.49829791976225</v>
      </c>
      <c r="H16" s="1">
        <f t="shared" si="1"/>
        <v>464.48419860627183</v>
      </c>
      <c r="I16" s="1">
        <f t="shared" si="1"/>
        <v>531.86132352941172</v>
      </c>
      <c r="J16" s="1">
        <f t="shared" si="1"/>
        <v>453.6070367278798</v>
      </c>
      <c r="K16" s="1">
        <f t="shared" si="1"/>
        <v>508.88291478902102</v>
      </c>
      <c r="L16" s="1">
        <f t="shared" si="1"/>
        <v>447.56507916275325</v>
      </c>
      <c r="M16" s="1">
        <f t="shared" si="1"/>
        <v>492.4955466472303</v>
      </c>
      <c r="N16" s="1">
        <f t="shared" si="1"/>
        <v>496.06454468140794</v>
      </c>
      <c r="O16" s="1">
        <f t="shared" si="1"/>
        <v>589.68461538461543</v>
      </c>
      <c r="P16" s="1">
        <f t="shared" si="1"/>
        <v>624.57790581162328</v>
      </c>
      <c r="Q16" s="1">
        <f t="shared" si="1"/>
        <v>638.58173076923072</v>
      </c>
      <c r="R16" s="1">
        <f t="shared" si="1"/>
        <v>650.57142857142867</v>
      </c>
      <c r="S16" s="1">
        <f t="shared" si="1"/>
        <v>639.37987703948932</v>
      </c>
      <c r="T16" s="1">
        <f t="shared" si="1"/>
        <v>579.96099128040385</v>
      </c>
      <c r="U16" s="1">
        <f t="shared" si="1"/>
        <v>512.6097832128961</v>
      </c>
      <c r="V16" s="1">
        <f t="shared" si="1"/>
        <v>533.51785714285722</v>
      </c>
      <c r="W16" s="1">
        <f t="shared" si="1"/>
        <v>552.89258827271772</v>
      </c>
      <c r="X16" s="1">
        <f t="shared" si="1"/>
        <v>593.11792452830196</v>
      </c>
      <c r="Y16" s="1">
        <f t="shared" si="1"/>
        <v>530.08522136769909</v>
      </c>
      <c r="Z16" s="1">
        <f t="shared" si="1"/>
        <v>464.03097615651109</v>
      </c>
      <c r="AA16" s="1">
        <f t="shared" si="1"/>
        <v>432.63</v>
      </c>
      <c r="AB16" s="1">
        <f t="shared" si="1"/>
        <v>456.11547525530244</v>
      </c>
      <c r="AC16" s="1">
        <f t="shared" si="1"/>
        <v>436.53468208092488</v>
      </c>
      <c r="AD16" s="1">
        <f t="shared" si="1"/>
        <v>404.59270198170731</v>
      </c>
      <c r="AE16" s="1">
        <f t="shared" si="1"/>
        <v>331.15308338842198</v>
      </c>
      <c r="AF16" s="1">
        <f t="shared" si="1"/>
        <v>338.05326157557761</v>
      </c>
      <c r="AG16" s="1">
        <f t="shared" si="1"/>
        <v>352.10275711953562</v>
      </c>
    </row>
    <row r="17" spans="1:33" x14ac:dyDescent="0.35">
      <c r="A17" t="s">
        <v>35</v>
      </c>
      <c r="B17" s="1">
        <f>B9/B$13</f>
        <v>18433.106791359325</v>
      </c>
      <c r="C17" s="1">
        <f t="shared" ref="C17:AG17" si="2">C9/C$13</f>
        <v>19757.325239877508</v>
      </c>
      <c r="D17" s="1">
        <f t="shared" si="2"/>
        <v>19964.993633093527</v>
      </c>
      <c r="E17" s="1">
        <f t="shared" si="2"/>
        <v>22005.089616719244</v>
      </c>
      <c r="F17" s="1">
        <f t="shared" si="2"/>
        <v>23262.069201949442</v>
      </c>
      <c r="G17" s="1">
        <f t="shared" si="2"/>
        <v>22755.789895988113</v>
      </c>
      <c r="H17" s="1">
        <f t="shared" si="2"/>
        <v>23151.615679442508</v>
      </c>
      <c r="I17" s="1">
        <f t="shared" si="2"/>
        <v>23615.327352941178</v>
      </c>
      <c r="J17" s="1">
        <f t="shared" si="2"/>
        <v>23104.081959515861</v>
      </c>
      <c r="K17" s="1">
        <f t="shared" si="2"/>
        <v>23729.604850471122</v>
      </c>
      <c r="L17" s="1">
        <f t="shared" si="2"/>
        <v>24854.747326579905</v>
      </c>
      <c r="M17" s="1">
        <f t="shared" si="2"/>
        <v>27358.918425655978</v>
      </c>
      <c r="N17" s="1">
        <f t="shared" si="2"/>
        <v>29722.856590998304</v>
      </c>
      <c r="O17" s="1">
        <f t="shared" si="2"/>
        <v>32965.03250192308</v>
      </c>
      <c r="P17" s="1">
        <f t="shared" si="2"/>
        <v>35037.162104834664</v>
      </c>
      <c r="Q17" s="1">
        <f t="shared" si="2"/>
        <v>37510.843835059168</v>
      </c>
      <c r="R17" s="1">
        <f t="shared" si="2"/>
        <v>37782.565610774822</v>
      </c>
      <c r="S17" s="1">
        <f t="shared" si="2"/>
        <v>37918.198815322772</v>
      </c>
      <c r="T17" s="1">
        <f t="shared" si="2"/>
        <v>37126.662645709039</v>
      </c>
      <c r="U17" s="1">
        <f t="shared" si="2"/>
        <v>35962.770927181773</v>
      </c>
      <c r="V17" s="1">
        <f t="shared" si="2"/>
        <v>35222.646857142856</v>
      </c>
      <c r="W17" s="1">
        <f t="shared" si="2"/>
        <v>43306.185498462524</v>
      </c>
      <c r="X17" s="1">
        <f t="shared" si="2"/>
        <v>42895.954760377361</v>
      </c>
      <c r="Y17" s="1">
        <f t="shared" si="2"/>
        <v>37581.40212549366</v>
      </c>
      <c r="Z17" s="1">
        <f t="shared" si="2"/>
        <v>36213.449414764618</v>
      </c>
      <c r="AA17" s="1">
        <f t="shared" si="2"/>
        <v>33479.77193055</v>
      </c>
      <c r="AB17" s="1">
        <f t="shared" si="2"/>
        <v>34833.341307001181</v>
      </c>
      <c r="AC17" s="1">
        <f t="shared" si="2"/>
        <v>33522.000580924854</v>
      </c>
      <c r="AD17" s="1">
        <f t="shared" si="2"/>
        <v>34329.563202553349</v>
      </c>
      <c r="AE17" s="1">
        <f t="shared" si="2"/>
        <v>34878.215217914825</v>
      </c>
      <c r="AF17" s="1">
        <f t="shared" si="2"/>
        <v>37295.533709891431</v>
      </c>
      <c r="AG17" s="1">
        <f t="shared" si="2"/>
        <v>39324.785490522401</v>
      </c>
    </row>
    <row r="19" spans="1:33" s="4" customFormat="1" x14ac:dyDescent="0.35">
      <c r="B19" s="4" t="s">
        <v>25</v>
      </c>
      <c r="C19" s="4" t="s">
        <v>26</v>
      </c>
      <c r="D19" s="4" t="s">
        <v>27</v>
      </c>
      <c r="E19" s="4" t="s">
        <v>28</v>
      </c>
      <c r="F19" s="4" t="s">
        <v>29</v>
      </c>
      <c r="G19" s="4" t="s">
        <v>30</v>
      </c>
      <c r="H19" s="4" t="s">
        <v>31</v>
      </c>
      <c r="I19" s="4" t="s">
        <v>32</v>
      </c>
      <c r="J19" s="4" t="s">
        <v>19</v>
      </c>
      <c r="K19" s="4" t="s">
        <v>20</v>
      </c>
      <c r="L19" s="4" t="s">
        <v>21</v>
      </c>
      <c r="M19" s="4" t="s">
        <v>22</v>
      </c>
      <c r="N19" s="4" t="s">
        <v>23</v>
      </c>
      <c r="O19" s="4" t="s">
        <v>16</v>
      </c>
      <c r="P19" s="4" t="s">
        <v>17</v>
      </c>
      <c r="Q19" s="4" t="s">
        <v>18</v>
      </c>
      <c r="R19" s="4" t="s">
        <v>0</v>
      </c>
      <c r="S19" s="4" t="s">
        <v>1</v>
      </c>
      <c r="T19" s="4" t="s">
        <v>2</v>
      </c>
      <c r="U19" s="4" t="s">
        <v>3</v>
      </c>
      <c r="V19" s="4" t="s">
        <v>4</v>
      </c>
      <c r="W19" s="4" t="s">
        <v>5</v>
      </c>
      <c r="X19" s="4" t="s">
        <v>6</v>
      </c>
      <c r="Y19" s="4" t="s">
        <v>7</v>
      </c>
      <c r="Z19" s="4" t="s">
        <v>8</v>
      </c>
      <c r="AA19" s="4" t="s">
        <v>9</v>
      </c>
      <c r="AB19" s="4" t="s">
        <v>10</v>
      </c>
      <c r="AC19" s="4" t="s">
        <v>11</v>
      </c>
      <c r="AD19" s="4" t="s">
        <v>12</v>
      </c>
      <c r="AE19" s="4" t="s">
        <v>13</v>
      </c>
      <c r="AF19" s="4" t="s">
        <v>14</v>
      </c>
      <c r="AG19" s="4" t="s">
        <v>15</v>
      </c>
    </row>
    <row r="20" spans="1:33" x14ac:dyDescent="0.35">
      <c r="A20" t="s">
        <v>43</v>
      </c>
      <c r="B20" s="3">
        <f>B16/$B$16</f>
        <v>1</v>
      </c>
      <c r="C20" s="3">
        <f t="shared" ref="C20:AG20" si="3">C16/$B$16</f>
        <v>1.1370629793131657</v>
      </c>
      <c r="D20" s="3">
        <f t="shared" si="3"/>
        <v>1.2219915454873274</v>
      </c>
      <c r="E20" s="3">
        <f t="shared" si="3"/>
        <v>1.4410897000921059</v>
      </c>
      <c r="F20" s="3">
        <f t="shared" si="3"/>
        <v>1.5845095603080557</v>
      </c>
      <c r="G20" s="3">
        <f t="shared" si="3"/>
        <v>1.470748943699721</v>
      </c>
      <c r="H20" s="3">
        <f t="shared" si="3"/>
        <v>1.7404907182681306</v>
      </c>
      <c r="I20" s="3">
        <f t="shared" si="3"/>
        <v>1.9929627311034319</v>
      </c>
      <c r="J20" s="3">
        <f t="shared" si="3"/>
        <v>1.6997323903266264</v>
      </c>
      <c r="K20" s="3">
        <f t="shared" si="3"/>
        <v>1.9068592484591866</v>
      </c>
      <c r="L20" s="3">
        <f t="shared" si="3"/>
        <v>1.6770922852513044</v>
      </c>
      <c r="M20" s="3">
        <f t="shared" si="3"/>
        <v>1.8454533659055654</v>
      </c>
      <c r="N20" s="3">
        <f t="shared" si="3"/>
        <v>1.8588269273111901</v>
      </c>
      <c r="O20" s="3">
        <f t="shared" si="3"/>
        <v>2.2096351239979022</v>
      </c>
      <c r="P20" s="3">
        <f t="shared" si="3"/>
        <v>2.3403854235781067</v>
      </c>
      <c r="Q20" s="3">
        <f t="shared" si="3"/>
        <v>2.3928598186858467</v>
      </c>
      <c r="R20" s="3">
        <f t="shared" si="3"/>
        <v>2.4377869826285203</v>
      </c>
      <c r="S20" s="3">
        <f t="shared" si="3"/>
        <v>2.3958505903404554</v>
      </c>
      <c r="T20" s="3">
        <f t="shared" si="3"/>
        <v>2.173199272031161</v>
      </c>
      <c r="U20" s="3">
        <f t="shared" si="3"/>
        <v>1.9208243734718884</v>
      </c>
      <c r="V20" s="3">
        <f t="shared" si="3"/>
        <v>1.9991700065874038</v>
      </c>
      <c r="W20" s="3">
        <f t="shared" si="3"/>
        <v>2.0717699783445647</v>
      </c>
      <c r="X20" s="3">
        <f t="shared" si="3"/>
        <v>2.2225002391416724</v>
      </c>
      <c r="Y20" s="3">
        <f t="shared" si="3"/>
        <v>1.9863074146547077</v>
      </c>
      <c r="Z20" s="3">
        <f t="shared" si="3"/>
        <v>1.7387924269818258</v>
      </c>
      <c r="AA20" s="3">
        <f t="shared" si="3"/>
        <v>1.6211283434479657</v>
      </c>
      <c r="AB20" s="3">
        <f t="shared" si="3"/>
        <v>1.7091318790227448</v>
      </c>
      <c r="AC20" s="3">
        <f t="shared" si="3"/>
        <v>1.6357597624284819</v>
      </c>
      <c r="AD20" s="3">
        <f t="shared" si="3"/>
        <v>1.5160684574226051</v>
      </c>
      <c r="AE20" s="3">
        <f t="shared" si="3"/>
        <v>1.2408793877011732</v>
      </c>
      <c r="AF20" s="3">
        <f t="shared" si="3"/>
        <v>1.266735371877119</v>
      </c>
      <c r="AG20" s="3">
        <f t="shared" si="3"/>
        <v>1.3193809013999358</v>
      </c>
    </row>
    <row r="21" spans="1:33" x14ac:dyDescent="0.35">
      <c r="A21" t="s">
        <v>36</v>
      </c>
      <c r="B21" s="3">
        <f>B17/$B$17</f>
        <v>1</v>
      </c>
      <c r="C21" s="3">
        <f t="shared" ref="C21:AG21" si="4">C17/$B$17</f>
        <v>1.0718391350685887</v>
      </c>
      <c r="D21" s="3">
        <f t="shared" si="4"/>
        <v>1.0831051899754787</v>
      </c>
      <c r="E21" s="3">
        <f t="shared" si="4"/>
        <v>1.1937808349829728</v>
      </c>
      <c r="F21" s="3">
        <f t="shared" si="4"/>
        <v>1.2619722472857224</v>
      </c>
      <c r="G21" s="3">
        <f t="shared" si="4"/>
        <v>1.2345064862671484</v>
      </c>
      <c r="H21" s="3">
        <f t="shared" si="4"/>
        <v>1.2559801199814578</v>
      </c>
      <c r="I21" s="3">
        <f t="shared" si="4"/>
        <v>1.2811365778020156</v>
      </c>
      <c r="J21" s="3">
        <f t="shared" si="4"/>
        <v>1.2534014054725759</v>
      </c>
      <c r="K21" s="3">
        <f t="shared" si="4"/>
        <v>1.2873361565720747</v>
      </c>
      <c r="L21" s="3">
        <f t="shared" si="4"/>
        <v>1.3483753774068503</v>
      </c>
      <c r="M21" s="3">
        <f t="shared" si="4"/>
        <v>1.4842271970387924</v>
      </c>
      <c r="N21" s="3">
        <f t="shared" si="4"/>
        <v>1.612471349915422</v>
      </c>
      <c r="O21" s="3">
        <f t="shared" si="4"/>
        <v>1.7883600889989808</v>
      </c>
      <c r="P21" s="3">
        <f t="shared" si="4"/>
        <v>1.9007735647285802</v>
      </c>
      <c r="Q21" s="3">
        <f t="shared" si="4"/>
        <v>2.0349713295559431</v>
      </c>
      <c r="R21" s="3">
        <f t="shared" si="4"/>
        <v>2.0497122942121573</v>
      </c>
      <c r="S21" s="3">
        <f t="shared" si="4"/>
        <v>2.0570704246718328</v>
      </c>
      <c r="T21" s="3">
        <f t="shared" si="4"/>
        <v>2.0141294175712408</v>
      </c>
      <c r="U21" s="3">
        <f t="shared" si="4"/>
        <v>1.9509880420179428</v>
      </c>
      <c r="V21" s="3">
        <f t="shared" si="4"/>
        <v>1.9108361523546193</v>
      </c>
      <c r="W21" s="3">
        <f t="shared" si="4"/>
        <v>2.3493698587349727</v>
      </c>
      <c r="X21" s="3">
        <f t="shared" si="4"/>
        <v>2.3271147531399969</v>
      </c>
      <c r="Y21" s="3">
        <f t="shared" si="4"/>
        <v>2.0387991319569774</v>
      </c>
      <c r="Z21" s="3">
        <f t="shared" si="4"/>
        <v>1.964587403776122</v>
      </c>
      <c r="AA21" s="3">
        <f t="shared" si="4"/>
        <v>1.8162848134880836</v>
      </c>
      <c r="AB21" s="3">
        <f t="shared" si="4"/>
        <v>1.8897162426970588</v>
      </c>
      <c r="AC21" s="3">
        <f t="shared" si="4"/>
        <v>1.8185757268350757</v>
      </c>
      <c r="AD21" s="3">
        <f t="shared" si="4"/>
        <v>1.8623861723974615</v>
      </c>
      <c r="AE21" s="3">
        <f t="shared" si="4"/>
        <v>1.8921506619960713</v>
      </c>
      <c r="AF21" s="3">
        <f t="shared" si="4"/>
        <v>2.0232907090504151</v>
      </c>
      <c r="AG21" s="3">
        <f t="shared" si="4"/>
        <v>2.1333780537177938</v>
      </c>
    </row>
  </sheetData>
  <phoneticPr fontId="2" type="noConversion"/>
  <hyperlinks>
    <hyperlink ref="A4" r:id="rId1" xr:uid="{A611306D-1450-48AC-A72A-10DD5761321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37FE7-6AD5-461B-833F-D5B86D10F1FA}">
  <dimension ref="A1"/>
  <sheetViews>
    <sheetView tabSelected="1" topLeftCell="A118" zoomScale="70" zoomScaleNormal="70" workbookViewId="0">
      <selection activeCell="U165" sqref="U165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 1 Growth in Federal S&amp;E Support to HBCUs Continue to Lag Behind Increases to All Institutions in FY 2019</dc:title>
  <dc:subject>Federal obligations for science and engineering support to all higher education institutions: FYs 2001–19</dc:subject>
  <dc:creator>Matt Hourihan</dc:creator>
  <cp:lastModifiedBy>Matthew Hourihan</cp:lastModifiedBy>
  <dcterms:created xsi:type="dcterms:W3CDTF">2021-07-15T14:33:58Z</dcterms:created>
  <dcterms:modified xsi:type="dcterms:W3CDTF">2021-07-23T20:23:23Z</dcterms:modified>
</cp:coreProperties>
</file>